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0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TungHacker</author>
  </authors>
  <commentList>
    <comment ref="H6" authorId="0">
      <text>
        <r>
          <rPr>
            <b/>
            <sz val="8"/>
            <rFont val="Tahoma"/>
            <family val="2"/>
          </rPr>
          <t>TungHacker:</t>
        </r>
        <r>
          <rPr>
            <sz val="8"/>
            <rFont val="Tahoma"/>
            <family val="2"/>
          </rPr>
          <t xml:space="preserve">
2 человека в другой спальне</t>
        </r>
      </text>
    </comment>
    <comment ref="H5" authorId="0">
      <text>
        <r>
          <rPr>
            <b/>
            <sz val="8"/>
            <rFont val="Tahoma"/>
            <family val="2"/>
          </rPr>
          <t>TungHacker:</t>
        </r>
        <r>
          <rPr>
            <sz val="8"/>
            <rFont val="Tahoma"/>
            <family val="2"/>
          </rPr>
          <t xml:space="preserve">
2 человека в спальне
</t>
        </r>
      </text>
    </comment>
  </commentList>
</comments>
</file>

<file path=xl/sharedStrings.xml><?xml version="1.0" encoding="utf-8"?>
<sst xmlns="http://schemas.openxmlformats.org/spreadsheetml/2006/main" count="47" uniqueCount="40">
  <si>
    <t>Расчет по кратностям</t>
  </si>
  <si>
    <t>Расчет по санитарным нормам.</t>
  </si>
  <si>
    <t>Расчёт по площади</t>
  </si>
  <si>
    <t>метраж м2</t>
  </si>
  <si>
    <t>L приточн, м3/ч</t>
  </si>
  <si>
    <t>L вытяжн, м3/ч</t>
  </si>
  <si>
    <t>объём комнаты, м3</t>
  </si>
  <si>
    <t>крастность</t>
  </si>
  <si>
    <t xml:space="preserve">кухня </t>
  </si>
  <si>
    <t>комната 3</t>
  </si>
  <si>
    <t>комната 1</t>
  </si>
  <si>
    <t>комната 2</t>
  </si>
  <si>
    <t xml:space="preserve">санузел + ванная </t>
  </si>
  <si>
    <t>кладовка</t>
  </si>
  <si>
    <t xml:space="preserve">корридор </t>
  </si>
  <si>
    <t>террасса</t>
  </si>
  <si>
    <t>сумма</t>
  </si>
  <si>
    <t xml:space="preserve">гараж </t>
  </si>
  <si>
    <t>подвал</t>
  </si>
  <si>
    <t>высота комнат - 2,6 м</t>
  </si>
  <si>
    <t xml:space="preserve">труба </t>
  </si>
  <si>
    <t>метод расчёта</t>
  </si>
  <si>
    <t>по санитарным нормам</t>
  </si>
  <si>
    <t>по площади</t>
  </si>
  <si>
    <t>по крастностям</t>
  </si>
  <si>
    <t>диаметр мм/скорость м/с</t>
  </si>
  <si>
    <t>вытяжка газовой плиты</t>
  </si>
  <si>
    <t>?</t>
  </si>
  <si>
    <t>вытяжная для комнат (кухня)</t>
  </si>
  <si>
    <t>140/2,6</t>
  </si>
  <si>
    <t>160/2,2</t>
  </si>
  <si>
    <t>вытяжная для комнат (санузел)</t>
  </si>
  <si>
    <t>125/2,1</t>
  </si>
  <si>
    <t>140/2,2</t>
  </si>
  <si>
    <t>вытяжная для погреба</t>
  </si>
  <si>
    <t>100/2,05---150/1</t>
  </si>
  <si>
    <t>вытяжная для гаража</t>
  </si>
  <si>
    <t>160/2,5</t>
  </si>
  <si>
    <t>Подбор размеров труб</t>
  </si>
  <si>
    <t>калькулятор сечения  труб http://calc4u.ru/index.php/aerodinamika/sechenie-vozdukhovoda.html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</si>
</sst>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3.5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u val="single"/>
      <sz val="12"/>
      <color indexed="20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sz val="12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u val="single"/>
      <sz val="12"/>
      <color theme="11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2"/>
      <color theme="10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1"/>
      <color theme="9" tint="0.39998000860214233"/>
      <name val="Tahoma"/>
      <family val="2"/>
    </font>
    <font>
      <sz val="11"/>
      <color theme="9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7" xfId="0" applyFill="1" applyBorder="1" applyAlignment="1">
      <alignment horizontal="center"/>
    </xf>
    <xf numFmtId="14" fontId="0" fillId="0" borderId="18" xfId="0" applyNumberFormat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44" fillId="38" borderId="19" xfId="0" applyFont="1" applyFill="1" applyBorder="1" applyAlignment="1">
      <alignment/>
    </xf>
    <xf numFmtId="0" fontId="45" fillId="38" borderId="17" xfId="0" applyFont="1" applyFill="1" applyBorder="1" applyAlignment="1">
      <alignment horizontal="center"/>
    </xf>
    <xf numFmtId="0" fontId="45" fillId="38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28" sqref="A28"/>
    </sheetView>
  </sheetViews>
  <sheetFormatPr defaultColWidth="8.88671875" defaultRowHeight="15"/>
  <cols>
    <col min="2" max="2" width="19.88671875" style="0" customWidth="1"/>
    <col min="4" max="4" width="12.5546875" style="0" customWidth="1"/>
  </cols>
  <sheetData>
    <row r="1" spans="1:12" ht="18" thickBot="1">
      <c r="A1" s="1" t="s">
        <v>0</v>
      </c>
      <c r="G1" s="32" t="s">
        <v>1</v>
      </c>
      <c r="H1" s="33"/>
      <c r="I1" s="33"/>
      <c r="J1" s="33"/>
      <c r="K1" s="34" t="s">
        <v>2</v>
      </c>
      <c r="L1" s="35"/>
    </row>
    <row r="2" spans="1:12" ht="45.75" thickBot="1">
      <c r="A2" s="2"/>
      <c r="B2" s="3" t="s">
        <v>3</v>
      </c>
      <c r="C2" s="3" t="s">
        <v>4</v>
      </c>
      <c r="D2" s="3" t="s">
        <v>5</v>
      </c>
      <c r="E2" s="4" t="s">
        <v>6</v>
      </c>
      <c r="F2" s="5" t="s">
        <v>7</v>
      </c>
      <c r="G2" s="6"/>
      <c r="H2" s="7" t="s">
        <v>4</v>
      </c>
      <c r="I2" s="8" t="s">
        <v>5</v>
      </c>
      <c r="J2" s="6"/>
      <c r="K2" s="7" t="s">
        <v>4</v>
      </c>
      <c r="L2" s="8" t="s">
        <v>5</v>
      </c>
    </row>
    <row r="3" spans="1:12" ht="15">
      <c r="A3" s="9" t="s">
        <v>8</v>
      </c>
      <c r="B3" s="10">
        <v>18.4</v>
      </c>
      <c r="C3" s="11"/>
      <c r="D3" s="31">
        <v>130</v>
      </c>
      <c r="E3" s="12">
        <f aca="true" t="shared" si="0" ref="E3:E10">B3*2.6</f>
        <v>47.839999999999996</v>
      </c>
      <c r="F3" s="10"/>
      <c r="H3" s="10"/>
      <c r="I3" s="31">
        <v>150</v>
      </c>
      <c r="K3" s="10">
        <f>B3*3</f>
        <v>55.199999999999996</v>
      </c>
      <c r="L3" s="31">
        <v>180</v>
      </c>
    </row>
    <row r="4" spans="1:12" ht="15">
      <c r="A4" s="13" t="s">
        <v>9</v>
      </c>
      <c r="B4" s="14">
        <v>13.5</v>
      </c>
      <c r="C4" s="14">
        <v>14</v>
      </c>
      <c r="D4" s="15"/>
      <c r="E4" s="16">
        <f t="shared" si="0"/>
        <v>35.1</v>
      </c>
      <c r="F4" s="14">
        <v>1</v>
      </c>
      <c r="H4" s="14"/>
      <c r="I4" s="14"/>
      <c r="K4" s="14">
        <f>B4*3</f>
        <v>40.5</v>
      </c>
      <c r="L4" s="14"/>
    </row>
    <row r="5" spans="1:12" ht="15">
      <c r="A5" s="13" t="s">
        <v>10</v>
      </c>
      <c r="B5" s="14">
        <v>15</v>
      </c>
      <c r="C5" s="14">
        <v>45</v>
      </c>
      <c r="D5" s="15"/>
      <c r="E5" s="16">
        <f t="shared" si="0"/>
        <v>39</v>
      </c>
      <c r="F5" s="14">
        <v>1</v>
      </c>
      <c r="H5" s="14">
        <f>2*60</f>
        <v>120</v>
      </c>
      <c r="I5" s="14"/>
      <c r="K5" s="14">
        <f>B5*3</f>
        <v>45</v>
      </c>
      <c r="L5" s="14"/>
    </row>
    <row r="6" spans="1:12" ht="15">
      <c r="A6" s="13" t="s">
        <v>11</v>
      </c>
      <c r="B6" s="14">
        <v>24</v>
      </c>
      <c r="C6" s="14">
        <v>65</v>
      </c>
      <c r="D6" s="15"/>
      <c r="E6" s="16">
        <f t="shared" si="0"/>
        <v>62.400000000000006</v>
      </c>
      <c r="F6" s="14">
        <v>1</v>
      </c>
      <c r="H6" s="14">
        <f>2*60</f>
        <v>120</v>
      </c>
      <c r="I6" s="14"/>
      <c r="K6" s="14">
        <f>B6*3</f>
        <v>72</v>
      </c>
      <c r="L6" s="14"/>
    </row>
    <row r="7" spans="1:12" ht="15">
      <c r="A7" s="13" t="s">
        <v>12</v>
      </c>
      <c r="B7" s="14">
        <v>8</v>
      </c>
      <c r="C7" s="14"/>
      <c r="D7" s="30">
        <v>70</v>
      </c>
      <c r="E7" s="16">
        <f t="shared" si="0"/>
        <v>20.8</v>
      </c>
      <c r="F7" s="14"/>
      <c r="H7" s="14"/>
      <c r="I7" s="30">
        <v>90</v>
      </c>
      <c r="K7" s="14">
        <f>B7*3</f>
        <v>24</v>
      </c>
      <c r="L7" s="30">
        <v>120</v>
      </c>
    </row>
    <row r="8" spans="1:12" ht="15">
      <c r="A8" s="13" t="s">
        <v>13</v>
      </c>
      <c r="B8" s="14">
        <f>4.15*1.3</f>
        <v>5.3950000000000005</v>
      </c>
      <c r="C8" s="14">
        <v>15</v>
      </c>
      <c r="D8" s="14"/>
      <c r="E8" s="16">
        <f t="shared" si="0"/>
        <v>14.027000000000001</v>
      </c>
      <c r="F8" s="14"/>
      <c r="H8" s="14"/>
      <c r="I8" s="14"/>
      <c r="K8" s="14"/>
      <c r="L8" s="14"/>
    </row>
    <row r="9" spans="1:12" ht="15">
      <c r="A9" s="13" t="s">
        <v>14</v>
      </c>
      <c r="B9" s="14">
        <v>20</v>
      </c>
      <c r="C9" s="14">
        <v>20</v>
      </c>
      <c r="D9" s="14"/>
      <c r="E9" s="16">
        <f t="shared" si="0"/>
        <v>52</v>
      </c>
      <c r="F9" s="14"/>
      <c r="H9" s="14"/>
      <c r="I9" s="14"/>
      <c r="K9" s="14">
        <f>B9*3</f>
        <v>60</v>
      </c>
      <c r="L9" s="14"/>
    </row>
    <row r="10" spans="1:6" ht="15">
      <c r="A10" s="13" t="s">
        <v>15</v>
      </c>
      <c r="B10" s="14">
        <v>14</v>
      </c>
      <c r="C10" s="17">
        <v>36.4</v>
      </c>
      <c r="E10" s="18">
        <f t="shared" si="0"/>
        <v>36.4</v>
      </c>
      <c r="F10" s="14"/>
    </row>
    <row r="11" spans="1:12" ht="15">
      <c r="A11" s="29" t="s">
        <v>16</v>
      </c>
      <c r="B11" s="19"/>
      <c r="C11" s="20">
        <f>C3+C4+C5+C6+C7+C8+C9+C10</f>
        <v>195.4</v>
      </c>
      <c r="D11" s="20">
        <v>200</v>
      </c>
      <c r="E11" s="21"/>
      <c r="F11" s="14"/>
      <c r="H11" s="22">
        <f>H3+H4+H5+H6+H7+H8+H9</f>
        <v>240</v>
      </c>
      <c r="I11" s="22">
        <f>I3+I7</f>
        <v>240</v>
      </c>
      <c r="K11" s="22">
        <f>K3+K4+K5+K6+K7+K8+K9</f>
        <v>296.7</v>
      </c>
      <c r="L11" s="22">
        <f>L3+L7</f>
        <v>300</v>
      </c>
    </row>
    <row r="12" spans="1:12" ht="15">
      <c r="A12" s="13"/>
      <c r="B12" s="14"/>
      <c r="C12" s="14"/>
      <c r="D12" s="23"/>
      <c r="E12" s="23"/>
      <c r="F12" s="14"/>
      <c r="H12" s="13"/>
      <c r="I12" s="13"/>
      <c r="K12" s="13"/>
      <c r="L12" s="13"/>
    </row>
    <row r="13" spans="1:12" ht="15">
      <c r="A13" s="24" t="s">
        <v>17</v>
      </c>
      <c r="B13" s="14">
        <v>24.3</v>
      </c>
      <c r="C13" s="14"/>
      <c r="D13" s="25">
        <f>E13*3</f>
        <v>189.54000000000002</v>
      </c>
      <c r="E13" s="16">
        <f>B13*2.6</f>
        <v>63.18000000000001</v>
      </c>
      <c r="F13" s="14"/>
      <c r="H13" s="14"/>
      <c r="I13" s="14"/>
      <c r="K13" s="14">
        <f>B13*3</f>
        <v>72.9</v>
      </c>
      <c r="L13" s="14"/>
    </row>
    <row r="14" spans="1:12" ht="15.75" thickBot="1">
      <c r="A14" s="26" t="s">
        <v>18</v>
      </c>
      <c r="B14" s="14">
        <v>6</v>
      </c>
      <c r="C14" s="14"/>
      <c r="D14" s="17">
        <v>50</v>
      </c>
      <c r="E14" s="18">
        <f>B14*1.8</f>
        <v>10.8</v>
      </c>
      <c r="F14" s="14"/>
      <c r="H14" s="13"/>
      <c r="I14" s="13"/>
      <c r="K14" s="27">
        <f>B14*3</f>
        <v>18</v>
      </c>
      <c r="L14" s="28"/>
    </row>
    <row r="16" ht="15">
      <c r="A16" t="s">
        <v>19</v>
      </c>
    </row>
    <row r="18" ht="15.75" thickBot="1">
      <c r="A18" t="s">
        <v>38</v>
      </c>
    </row>
    <row r="19" spans="1:10" ht="15">
      <c r="A19" s="59" t="s">
        <v>20</v>
      </c>
      <c r="B19" s="60"/>
      <c r="C19" s="65" t="s">
        <v>21</v>
      </c>
      <c r="D19" s="66"/>
      <c r="E19" s="66"/>
      <c r="F19" s="66"/>
      <c r="G19" s="66"/>
      <c r="H19" s="67"/>
      <c r="I19" s="67"/>
      <c r="J19" s="68"/>
    </row>
    <row r="20" spans="1:10" ht="15">
      <c r="A20" s="61"/>
      <c r="B20" s="62"/>
      <c r="C20" s="9" t="s">
        <v>22</v>
      </c>
      <c r="D20" s="9"/>
      <c r="E20" s="49" t="s">
        <v>23</v>
      </c>
      <c r="F20" s="69"/>
      <c r="G20" s="50"/>
      <c r="H20" s="45" t="s">
        <v>24</v>
      </c>
      <c r="I20" s="45"/>
      <c r="J20" s="46"/>
    </row>
    <row r="21" spans="1:10" ht="15.75" thickBot="1">
      <c r="A21" s="63"/>
      <c r="B21" s="64"/>
      <c r="C21" s="41" t="s">
        <v>25</v>
      </c>
      <c r="D21" s="70"/>
      <c r="E21" s="41" t="s">
        <v>25</v>
      </c>
      <c r="F21" s="42"/>
      <c r="G21" s="70"/>
      <c r="H21" s="41" t="s">
        <v>25</v>
      </c>
      <c r="I21" s="42"/>
      <c r="J21" s="43"/>
    </row>
    <row r="22" spans="1:10" ht="15">
      <c r="A22" s="71" t="s">
        <v>26</v>
      </c>
      <c r="B22" s="72"/>
      <c r="C22" s="49" t="s">
        <v>27</v>
      </c>
      <c r="D22" s="50"/>
      <c r="E22" s="49" t="s">
        <v>27</v>
      </c>
      <c r="F22" s="51"/>
      <c r="G22" s="52"/>
      <c r="H22" s="53"/>
      <c r="I22" s="53"/>
      <c r="J22" s="54"/>
    </row>
    <row r="23" spans="1:10" ht="15">
      <c r="A23" s="47" t="s">
        <v>28</v>
      </c>
      <c r="B23" s="48"/>
      <c r="C23" s="55" t="s">
        <v>29</v>
      </c>
      <c r="D23" s="56"/>
      <c r="E23" s="55" t="s">
        <v>30</v>
      </c>
      <c r="F23" s="57"/>
      <c r="G23" s="58"/>
      <c r="H23" s="45"/>
      <c r="I23" s="45"/>
      <c r="J23" s="46"/>
    </row>
    <row r="24" spans="1:10" ht="15">
      <c r="A24" s="47" t="s">
        <v>31</v>
      </c>
      <c r="B24" s="48"/>
      <c r="C24" s="44" t="s">
        <v>32</v>
      </c>
      <c r="D24" s="44"/>
      <c r="E24" s="44" t="s">
        <v>33</v>
      </c>
      <c r="F24" s="44"/>
      <c r="G24" s="44"/>
      <c r="H24" s="45"/>
      <c r="I24" s="45"/>
      <c r="J24" s="46"/>
    </row>
    <row r="25" spans="1:10" ht="15">
      <c r="A25" s="47" t="s">
        <v>34</v>
      </c>
      <c r="B25" s="48"/>
      <c r="C25" s="44"/>
      <c r="D25" s="44"/>
      <c r="E25" s="44"/>
      <c r="F25" s="44"/>
      <c r="G25" s="44"/>
      <c r="H25" s="45" t="s">
        <v>35</v>
      </c>
      <c r="I25" s="45"/>
      <c r="J25" s="46"/>
    </row>
    <row r="26" spans="1:10" ht="15.75" thickBot="1">
      <c r="A26" s="36" t="s">
        <v>36</v>
      </c>
      <c r="B26" s="37"/>
      <c r="C26" s="38"/>
      <c r="D26" s="39"/>
      <c r="E26" s="40"/>
      <c r="F26" s="40"/>
      <c r="G26" s="40"/>
      <c r="H26" s="41" t="s">
        <v>37</v>
      </c>
      <c r="I26" s="42"/>
      <c r="J26" s="43"/>
    </row>
    <row r="28" ht="15">
      <c r="A28" t="s">
        <v>39</v>
      </c>
    </row>
  </sheetData>
  <sheetProtection/>
  <mergeCells count="29">
    <mergeCell ref="E21:G21"/>
    <mergeCell ref="H21:J21"/>
    <mergeCell ref="A22:B22"/>
    <mergeCell ref="A23:B23"/>
    <mergeCell ref="C23:D23"/>
    <mergeCell ref="A24:B24"/>
    <mergeCell ref="E23:G23"/>
    <mergeCell ref="H23:J23"/>
    <mergeCell ref="A19:B21"/>
    <mergeCell ref="C19:J19"/>
    <mergeCell ref="E20:G20"/>
    <mergeCell ref="H20:J20"/>
    <mergeCell ref="C21:D21"/>
    <mergeCell ref="C25:D25"/>
    <mergeCell ref="E25:G25"/>
    <mergeCell ref="H25:J25"/>
    <mergeCell ref="C22:D22"/>
    <mergeCell ref="E22:G22"/>
    <mergeCell ref="H22:J22"/>
    <mergeCell ref="G1:J1"/>
    <mergeCell ref="K1:L1"/>
    <mergeCell ref="A26:B26"/>
    <mergeCell ref="C26:D26"/>
    <mergeCell ref="E26:G26"/>
    <mergeCell ref="H26:J26"/>
    <mergeCell ref="C24:D24"/>
    <mergeCell ref="E24:G24"/>
    <mergeCell ref="H24:J24"/>
    <mergeCell ref="A25:B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NIIT Thang 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TungHacker</dc:creator>
  <cp:keywords/>
  <dc:description/>
  <cp:lastModifiedBy>TungHacker</cp:lastModifiedBy>
  <dcterms:created xsi:type="dcterms:W3CDTF">2016-06-13T14:09:12Z</dcterms:created>
  <dcterms:modified xsi:type="dcterms:W3CDTF">2016-06-14T13:47:14Z</dcterms:modified>
  <cp:category/>
  <cp:version/>
  <cp:contentType/>
  <cp:contentStatus/>
</cp:coreProperties>
</file>